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41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<sst xmlns="http://schemas.openxmlformats.org/spreadsheetml/2006/main" count="126" uniqueCount="50">
  <si>
    <t>順位</t>
  </si>
  <si>
    <t>仮ＲＴ</t>
  </si>
  <si>
    <t>勝</t>
  </si>
  <si>
    <t>敗</t>
  </si>
  <si>
    <t>勝率</t>
  </si>
  <si>
    <t>不</t>
  </si>
  <si>
    <t>優</t>
  </si>
  <si>
    <t>大</t>
  </si>
  <si>
    <t>Ｓ</t>
  </si>
  <si>
    <t>Ｔ</t>
  </si>
  <si>
    <t>参加費</t>
  </si>
  <si>
    <t>交通費</t>
  </si>
  <si>
    <t>地域</t>
  </si>
  <si>
    <t>北海道</t>
  </si>
  <si>
    <t>関西</t>
  </si>
  <si>
    <t>目勝</t>
  </si>
  <si>
    <t>目敗</t>
  </si>
  <si>
    <t>関東</t>
  </si>
  <si>
    <t>東海</t>
  </si>
  <si>
    <t>九州</t>
  </si>
  <si>
    <t>東北</t>
  </si>
  <si>
    <t>数万</t>
  </si>
  <si>
    <t>四国</t>
  </si>
  <si>
    <t>平均</t>
  </si>
  <si>
    <t>２００８年度選考会予選中間アンケート集計</t>
  </si>
  <si>
    <t>４月１４日（月）～５月７日（水）の２４日間</t>
  </si>
  <si>
    <t>１０００＋勝×３６－負×１２の参考数値</t>
  </si>
  <si>
    <t>不戦勝・シード</t>
  </si>
  <si>
    <t>優勝回数</t>
  </si>
  <si>
    <t>大</t>
  </si>
  <si>
    <t>大会出場数</t>
  </si>
  <si>
    <t>スイスドロー方式の大会出場数</t>
  </si>
  <si>
    <t>トーナメント方式の大会出場数</t>
  </si>
  <si>
    <t>予選終了までの目標勝数</t>
  </si>
  <si>
    <t>目勝</t>
  </si>
  <si>
    <t>予選終了までの目標負数</t>
  </si>
  <si>
    <t>大会参加費・会場費などの大会出場に必要な費用の合計</t>
  </si>
  <si>
    <t>交通費の合計</t>
  </si>
  <si>
    <t>※実際のＲＴ計算は自分と相手のＲＴにより大きく変動します。</t>
  </si>
  <si>
    <t>１６名</t>
  </si>
  <si>
    <t>１９名</t>
  </si>
  <si>
    <t>１名</t>
  </si>
  <si>
    <t>４名</t>
  </si>
  <si>
    <t>合計</t>
  </si>
  <si>
    <t>６１名</t>
  </si>
  <si>
    <t>マッチ勝利数</t>
  </si>
  <si>
    <t>マッチ敗北数</t>
  </si>
  <si>
    <t>勝利した確率</t>
  </si>
  <si>
    <t>略語</t>
  </si>
  <si>
    <t>説明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</si>
</sst>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52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32" fillId="0" borderId="57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5"/>
  <sheetViews>
    <sheetView tabSelected="1" zoomScalePageLayoutView="0" workbookViewId="0" topLeftCell="A1">
      <selection activeCell="B2" sqref="B2:P2"/>
    </sheetView>
  </sheetViews>
  <sheetFormatPr defaultColWidth="9.140625" defaultRowHeight="15"/>
  <cols>
    <col min="1" max="1" width="1.421875" style="0" customWidth="1"/>
    <col min="2" max="2" width="5.00390625" style="0" customWidth="1"/>
    <col min="3" max="3" width="6.28125" style="0" customWidth="1"/>
    <col min="4" max="11" width="3.7109375" style="0" customWidth="1"/>
    <col min="12" max="13" width="5.00390625" style="0" customWidth="1"/>
    <col min="14" max="16" width="7.421875" style="0" customWidth="1"/>
  </cols>
  <sheetData>
    <row r="2" spans="2:16" ht="38.25" customHeight="1">
      <c r="B2" s="55" t="s">
        <v>24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ht="7.5" customHeight="1"/>
    <row r="4" spans="2:16" ht="29.25" customHeight="1">
      <c r="B4" s="56" t="s">
        <v>25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ht="14.25" thickBot="1"/>
    <row r="6" spans="2:16" ht="14.25" thickBot="1">
      <c r="B6" s="9" t="s">
        <v>0</v>
      </c>
      <c r="C6" s="9" t="s">
        <v>1</v>
      </c>
      <c r="D6" s="6" t="s">
        <v>2</v>
      </c>
      <c r="E6" s="4" t="s">
        <v>3</v>
      </c>
      <c r="F6" s="13" t="s">
        <v>4</v>
      </c>
      <c r="G6" s="3" t="s">
        <v>5</v>
      </c>
      <c r="H6" s="5" t="s">
        <v>6</v>
      </c>
      <c r="I6" s="6" t="s">
        <v>7</v>
      </c>
      <c r="J6" s="4" t="s">
        <v>8</v>
      </c>
      <c r="K6" s="13" t="s">
        <v>9</v>
      </c>
      <c r="L6" s="3" t="s">
        <v>15</v>
      </c>
      <c r="M6" s="5" t="s">
        <v>16</v>
      </c>
      <c r="N6" s="6" t="s">
        <v>10</v>
      </c>
      <c r="O6" s="13" t="s">
        <v>11</v>
      </c>
      <c r="P6" s="9" t="s">
        <v>12</v>
      </c>
    </row>
    <row r="7" spans="2:16" ht="13.5">
      <c r="B7" s="10">
        <v>1</v>
      </c>
      <c r="C7" s="10">
        <f aca="true" t="shared" si="0" ref="C7:C38">1000+(36*$D7)-(12*$E7)</f>
        <v>3520</v>
      </c>
      <c r="D7" s="7">
        <v>73</v>
      </c>
      <c r="E7" s="2">
        <v>9</v>
      </c>
      <c r="F7" s="14">
        <f aca="true" t="shared" si="1" ref="F7:F38">D7/(D7+E7)*100</f>
        <v>89.02439024390245</v>
      </c>
      <c r="G7" s="16">
        <v>0</v>
      </c>
      <c r="H7" s="17">
        <v>9</v>
      </c>
      <c r="I7" s="7">
        <v>19</v>
      </c>
      <c r="J7" s="2">
        <v>13</v>
      </c>
      <c r="K7" s="14">
        <v>6</v>
      </c>
      <c r="L7" s="16">
        <v>120</v>
      </c>
      <c r="M7" s="17"/>
      <c r="N7" s="7"/>
      <c r="O7" s="14"/>
      <c r="P7" s="10" t="s">
        <v>14</v>
      </c>
    </row>
    <row r="8" spans="2:16" ht="13.5">
      <c r="B8" s="11">
        <v>2</v>
      </c>
      <c r="C8" s="11">
        <f t="shared" si="0"/>
        <v>3268</v>
      </c>
      <c r="D8" s="8">
        <v>71</v>
      </c>
      <c r="E8" s="1">
        <v>24</v>
      </c>
      <c r="F8" s="15">
        <f t="shared" si="1"/>
        <v>74.73684210526315</v>
      </c>
      <c r="G8" s="18">
        <v>0</v>
      </c>
      <c r="H8" s="19">
        <v>5</v>
      </c>
      <c r="I8" s="8">
        <v>21</v>
      </c>
      <c r="J8" s="1"/>
      <c r="K8" s="15"/>
      <c r="L8" s="18"/>
      <c r="M8" s="19"/>
      <c r="N8" s="8"/>
      <c r="O8" s="15"/>
      <c r="P8" s="11" t="s">
        <v>18</v>
      </c>
    </row>
    <row r="9" spans="2:16" ht="13.5">
      <c r="B9" s="11">
        <v>3</v>
      </c>
      <c r="C9" s="11">
        <f t="shared" si="0"/>
        <v>2908</v>
      </c>
      <c r="D9" s="8">
        <v>60</v>
      </c>
      <c r="E9" s="1">
        <v>21</v>
      </c>
      <c r="F9" s="15">
        <f t="shared" si="1"/>
        <v>74.07407407407408</v>
      </c>
      <c r="G9" s="18">
        <v>3</v>
      </c>
      <c r="H9" s="19">
        <v>1</v>
      </c>
      <c r="I9" s="8">
        <v>20</v>
      </c>
      <c r="J9" s="1">
        <v>14</v>
      </c>
      <c r="K9" s="15">
        <v>6</v>
      </c>
      <c r="L9" s="18">
        <v>100</v>
      </c>
      <c r="M9" s="19">
        <v>25</v>
      </c>
      <c r="N9" s="8">
        <v>1500</v>
      </c>
      <c r="O9" s="15">
        <v>1690</v>
      </c>
      <c r="P9" s="11" t="s">
        <v>18</v>
      </c>
    </row>
    <row r="10" spans="2:16" ht="13.5">
      <c r="B10" s="11">
        <v>4</v>
      </c>
      <c r="C10" s="11">
        <f t="shared" si="0"/>
        <v>2884</v>
      </c>
      <c r="D10" s="8">
        <v>60</v>
      </c>
      <c r="E10" s="1">
        <v>23</v>
      </c>
      <c r="F10" s="15">
        <f t="shared" si="1"/>
        <v>72.28915662650603</v>
      </c>
      <c r="G10" s="18"/>
      <c r="H10" s="19"/>
      <c r="I10" s="8"/>
      <c r="J10" s="1"/>
      <c r="K10" s="15"/>
      <c r="L10" s="18"/>
      <c r="M10" s="19"/>
      <c r="N10" s="8"/>
      <c r="O10" s="15"/>
      <c r="P10" s="11" t="s">
        <v>18</v>
      </c>
    </row>
    <row r="11" spans="2:16" ht="13.5">
      <c r="B11" s="11">
        <v>5</v>
      </c>
      <c r="C11" s="11">
        <f t="shared" si="0"/>
        <v>2860</v>
      </c>
      <c r="D11" s="8">
        <v>57</v>
      </c>
      <c r="E11" s="1">
        <v>16</v>
      </c>
      <c r="F11" s="15">
        <f t="shared" si="1"/>
        <v>78.08219178082192</v>
      </c>
      <c r="G11" s="18">
        <v>0</v>
      </c>
      <c r="H11" s="19">
        <v>4</v>
      </c>
      <c r="I11" s="8"/>
      <c r="J11" s="1"/>
      <c r="K11" s="15"/>
      <c r="L11" s="18">
        <v>100</v>
      </c>
      <c r="M11" s="19">
        <v>25</v>
      </c>
      <c r="N11" s="8"/>
      <c r="O11" s="15"/>
      <c r="P11" s="11" t="s">
        <v>17</v>
      </c>
    </row>
    <row r="12" spans="2:16" ht="13.5">
      <c r="B12" s="11">
        <v>6</v>
      </c>
      <c r="C12" s="11">
        <f t="shared" si="0"/>
        <v>2692</v>
      </c>
      <c r="D12" s="8">
        <v>57</v>
      </c>
      <c r="E12" s="1">
        <v>30</v>
      </c>
      <c r="F12" s="15">
        <f t="shared" si="1"/>
        <v>65.51724137931035</v>
      </c>
      <c r="G12" s="18">
        <v>1</v>
      </c>
      <c r="H12" s="19">
        <v>4</v>
      </c>
      <c r="I12" s="8">
        <v>26</v>
      </c>
      <c r="J12" s="1">
        <v>12</v>
      </c>
      <c r="K12" s="15">
        <v>14</v>
      </c>
      <c r="L12" s="18">
        <v>100</v>
      </c>
      <c r="M12" s="19"/>
      <c r="N12" s="8">
        <v>7000</v>
      </c>
      <c r="O12" s="15">
        <v>50000</v>
      </c>
      <c r="P12" s="11" t="s">
        <v>17</v>
      </c>
    </row>
    <row r="13" spans="2:16" ht="13.5">
      <c r="B13" s="11">
        <v>7</v>
      </c>
      <c r="C13" s="11">
        <f t="shared" si="0"/>
        <v>2680</v>
      </c>
      <c r="D13" s="8">
        <v>50</v>
      </c>
      <c r="E13" s="1">
        <v>10</v>
      </c>
      <c r="F13" s="15">
        <f t="shared" si="1"/>
        <v>83.33333333333334</v>
      </c>
      <c r="G13" s="18">
        <v>0</v>
      </c>
      <c r="H13" s="19">
        <v>5</v>
      </c>
      <c r="I13" s="8"/>
      <c r="J13" s="1"/>
      <c r="K13" s="15"/>
      <c r="L13" s="18">
        <v>70</v>
      </c>
      <c r="M13" s="19"/>
      <c r="N13" s="8"/>
      <c r="O13" s="15"/>
      <c r="P13" s="11" t="s">
        <v>17</v>
      </c>
    </row>
    <row r="14" spans="2:16" ht="13.5">
      <c r="B14" s="11">
        <v>8</v>
      </c>
      <c r="C14" s="11">
        <f t="shared" si="0"/>
        <v>2668</v>
      </c>
      <c r="D14" s="8">
        <v>50</v>
      </c>
      <c r="E14" s="1">
        <v>11</v>
      </c>
      <c r="F14" s="15">
        <f t="shared" si="1"/>
        <v>81.9672131147541</v>
      </c>
      <c r="G14" s="18">
        <v>0</v>
      </c>
      <c r="H14" s="19">
        <v>6</v>
      </c>
      <c r="I14" s="8">
        <v>15</v>
      </c>
      <c r="J14" s="1">
        <v>7</v>
      </c>
      <c r="K14" s="15">
        <v>8</v>
      </c>
      <c r="L14" s="18">
        <v>70</v>
      </c>
      <c r="M14" s="19"/>
      <c r="N14" s="8"/>
      <c r="O14" s="15"/>
      <c r="P14" s="11" t="s">
        <v>17</v>
      </c>
    </row>
    <row r="15" spans="2:16" ht="13.5">
      <c r="B15" s="11">
        <v>9</v>
      </c>
      <c r="C15" s="11">
        <f t="shared" si="0"/>
        <v>2656</v>
      </c>
      <c r="D15" s="8">
        <v>48</v>
      </c>
      <c r="E15" s="1">
        <v>6</v>
      </c>
      <c r="F15" s="15">
        <f t="shared" si="1"/>
        <v>88.88888888888889</v>
      </c>
      <c r="G15" s="18">
        <v>0</v>
      </c>
      <c r="H15" s="19">
        <v>6</v>
      </c>
      <c r="I15" s="8">
        <v>12</v>
      </c>
      <c r="J15" s="1">
        <v>8</v>
      </c>
      <c r="K15" s="15">
        <v>4</v>
      </c>
      <c r="L15" s="18">
        <v>70</v>
      </c>
      <c r="M15" s="19"/>
      <c r="N15" s="8">
        <v>1500</v>
      </c>
      <c r="O15" s="15"/>
      <c r="P15" s="11" t="s">
        <v>18</v>
      </c>
    </row>
    <row r="16" spans="2:16" ht="14.25" thickBot="1">
      <c r="B16" s="25">
        <v>10</v>
      </c>
      <c r="C16" s="25">
        <f t="shared" si="0"/>
        <v>2476</v>
      </c>
      <c r="D16" s="26">
        <v>44</v>
      </c>
      <c r="E16" s="28">
        <v>9</v>
      </c>
      <c r="F16" s="27">
        <f t="shared" si="1"/>
        <v>83.01886792452831</v>
      </c>
      <c r="G16" s="29"/>
      <c r="H16" s="30"/>
      <c r="I16" s="26"/>
      <c r="J16" s="28"/>
      <c r="K16" s="27"/>
      <c r="L16" s="29"/>
      <c r="M16" s="30"/>
      <c r="N16" s="26"/>
      <c r="O16" s="27"/>
      <c r="P16" s="25" t="s">
        <v>17</v>
      </c>
    </row>
    <row r="17" spans="2:16" ht="13.5">
      <c r="B17" s="31">
        <v>11</v>
      </c>
      <c r="C17" s="31">
        <f t="shared" si="0"/>
        <v>2428</v>
      </c>
      <c r="D17" s="32">
        <v>43</v>
      </c>
      <c r="E17" s="34">
        <v>10</v>
      </c>
      <c r="F17" s="33">
        <f t="shared" si="1"/>
        <v>81.13207547169812</v>
      </c>
      <c r="G17" s="35"/>
      <c r="H17" s="36"/>
      <c r="I17" s="32"/>
      <c r="J17" s="34"/>
      <c r="K17" s="33"/>
      <c r="L17" s="35"/>
      <c r="M17" s="36"/>
      <c r="N17" s="32"/>
      <c r="O17" s="33"/>
      <c r="P17" s="31" t="s">
        <v>17</v>
      </c>
    </row>
    <row r="18" spans="2:16" ht="13.5">
      <c r="B18" s="11">
        <v>12</v>
      </c>
      <c r="C18" s="11">
        <f t="shared" si="0"/>
        <v>2428</v>
      </c>
      <c r="D18" s="8">
        <v>47</v>
      </c>
      <c r="E18" s="1">
        <v>22</v>
      </c>
      <c r="F18" s="15">
        <f t="shared" si="1"/>
        <v>68.11594202898551</v>
      </c>
      <c r="G18" s="18"/>
      <c r="H18" s="19"/>
      <c r="I18" s="8"/>
      <c r="J18" s="1"/>
      <c r="K18" s="15"/>
      <c r="L18" s="18"/>
      <c r="M18" s="19"/>
      <c r="N18" s="8"/>
      <c r="O18" s="15"/>
      <c r="P18" s="11" t="s">
        <v>18</v>
      </c>
    </row>
    <row r="19" spans="2:16" ht="13.5">
      <c r="B19" s="11">
        <v>13</v>
      </c>
      <c r="C19" s="11">
        <f t="shared" si="0"/>
        <v>2392</v>
      </c>
      <c r="D19" s="8">
        <v>40</v>
      </c>
      <c r="E19" s="1">
        <v>4</v>
      </c>
      <c r="F19" s="15">
        <f t="shared" si="1"/>
        <v>90.9090909090909</v>
      </c>
      <c r="G19" s="18">
        <v>0</v>
      </c>
      <c r="H19" s="19">
        <v>6</v>
      </c>
      <c r="I19" s="8">
        <v>9</v>
      </c>
      <c r="J19" s="1">
        <v>6</v>
      </c>
      <c r="K19" s="15">
        <v>3</v>
      </c>
      <c r="L19" s="18">
        <v>70</v>
      </c>
      <c r="M19" s="19">
        <v>9</v>
      </c>
      <c r="N19" s="8"/>
      <c r="O19" s="15">
        <v>76366</v>
      </c>
      <c r="P19" s="11" t="s">
        <v>19</v>
      </c>
    </row>
    <row r="20" spans="2:16" ht="13.5">
      <c r="B20" s="11">
        <v>14</v>
      </c>
      <c r="C20" s="11">
        <f t="shared" si="0"/>
        <v>2368</v>
      </c>
      <c r="D20" s="8">
        <v>42</v>
      </c>
      <c r="E20" s="1">
        <v>12</v>
      </c>
      <c r="F20" s="15">
        <f t="shared" si="1"/>
        <v>77.77777777777779</v>
      </c>
      <c r="G20" s="18">
        <v>1</v>
      </c>
      <c r="H20" s="19">
        <v>3</v>
      </c>
      <c r="I20" s="8">
        <v>14</v>
      </c>
      <c r="J20" s="1">
        <v>7</v>
      </c>
      <c r="K20" s="15">
        <v>7</v>
      </c>
      <c r="L20" s="18">
        <v>100</v>
      </c>
      <c r="M20" s="19"/>
      <c r="N20" s="8"/>
      <c r="O20" s="15"/>
      <c r="P20" s="11" t="s">
        <v>17</v>
      </c>
    </row>
    <row r="21" spans="2:16" ht="13.5">
      <c r="B21" s="11">
        <v>15</v>
      </c>
      <c r="C21" s="11">
        <f t="shared" si="0"/>
        <v>2272</v>
      </c>
      <c r="D21" s="8">
        <v>39</v>
      </c>
      <c r="E21" s="1">
        <v>11</v>
      </c>
      <c r="F21" s="15">
        <f t="shared" si="1"/>
        <v>78</v>
      </c>
      <c r="G21" s="18">
        <v>3</v>
      </c>
      <c r="H21" s="19">
        <v>4</v>
      </c>
      <c r="I21" s="8">
        <v>14</v>
      </c>
      <c r="J21" s="1">
        <v>3</v>
      </c>
      <c r="K21" s="15">
        <v>11</v>
      </c>
      <c r="L21" s="18">
        <v>80</v>
      </c>
      <c r="M21" s="19">
        <v>25</v>
      </c>
      <c r="N21" s="8">
        <v>2250</v>
      </c>
      <c r="O21" s="15">
        <v>1100</v>
      </c>
      <c r="P21" s="11" t="s">
        <v>14</v>
      </c>
    </row>
    <row r="22" spans="2:16" ht="13.5">
      <c r="B22" s="11">
        <v>16</v>
      </c>
      <c r="C22" s="11">
        <f t="shared" si="0"/>
        <v>2236</v>
      </c>
      <c r="D22" s="8">
        <v>39</v>
      </c>
      <c r="E22" s="1">
        <v>14</v>
      </c>
      <c r="F22" s="15">
        <f t="shared" si="1"/>
        <v>73.58490566037736</v>
      </c>
      <c r="G22" s="18"/>
      <c r="H22" s="19"/>
      <c r="I22" s="8"/>
      <c r="J22" s="1"/>
      <c r="K22" s="15"/>
      <c r="L22" s="18"/>
      <c r="M22" s="19"/>
      <c r="N22" s="8"/>
      <c r="O22" s="15"/>
      <c r="P22" s="11" t="s">
        <v>17</v>
      </c>
    </row>
    <row r="23" spans="2:16" ht="13.5">
      <c r="B23" s="11">
        <v>17</v>
      </c>
      <c r="C23" s="11">
        <f t="shared" si="0"/>
        <v>2176</v>
      </c>
      <c r="D23" s="8">
        <v>40</v>
      </c>
      <c r="E23" s="1">
        <v>22</v>
      </c>
      <c r="F23" s="15">
        <f t="shared" si="1"/>
        <v>64.51612903225806</v>
      </c>
      <c r="G23" s="18"/>
      <c r="H23" s="19"/>
      <c r="I23" s="8"/>
      <c r="J23" s="1"/>
      <c r="K23" s="15"/>
      <c r="L23" s="18"/>
      <c r="M23" s="19"/>
      <c r="N23" s="8"/>
      <c r="O23" s="15"/>
      <c r="P23" s="11" t="s">
        <v>17</v>
      </c>
    </row>
    <row r="24" spans="2:16" ht="13.5">
      <c r="B24" s="11">
        <v>18</v>
      </c>
      <c r="C24" s="11">
        <f t="shared" si="0"/>
        <v>2152</v>
      </c>
      <c r="D24" s="8">
        <v>39</v>
      </c>
      <c r="E24" s="1">
        <v>21</v>
      </c>
      <c r="F24" s="15">
        <f t="shared" si="1"/>
        <v>65</v>
      </c>
      <c r="G24" s="18">
        <v>1</v>
      </c>
      <c r="H24" s="19">
        <v>2</v>
      </c>
      <c r="I24" s="8">
        <v>14</v>
      </c>
      <c r="J24" s="1">
        <v>10</v>
      </c>
      <c r="K24" s="15">
        <v>4</v>
      </c>
      <c r="L24" s="18">
        <v>80</v>
      </c>
      <c r="M24" s="19">
        <v>40</v>
      </c>
      <c r="N24" s="8">
        <v>0</v>
      </c>
      <c r="O24" s="15">
        <v>12400</v>
      </c>
      <c r="P24" s="11" t="s">
        <v>18</v>
      </c>
    </row>
    <row r="25" spans="2:16" ht="13.5">
      <c r="B25" s="11">
        <v>19</v>
      </c>
      <c r="C25" s="11">
        <f t="shared" si="0"/>
        <v>2152</v>
      </c>
      <c r="D25" s="8">
        <v>38</v>
      </c>
      <c r="E25" s="1">
        <v>18</v>
      </c>
      <c r="F25" s="15">
        <f t="shared" si="1"/>
        <v>67.85714285714286</v>
      </c>
      <c r="G25" s="18"/>
      <c r="H25" s="19"/>
      <c r="I25" s="8"/>
      <c r="J25" s="1"/>
      <c r="K25" s="15"/>
      <c r="L25" s="18"/>
      <c r="M25" s="19"/>
      <c r="N25" s="8"/>
      <c r="O25" s="15"/>
      <c r="P25" s="11" t="s">
        <v>17</v>
      </c>
    </row>
    <row r="26" spans="2:16" ht="14.25" thickBot="1">
      <c r="B26" s="12">
        <v>20</v>
      </c>
      <c r="C26" s="12">
        <f t="shared" si="0"/>
        <v>2152</v>
      </c>
      <c r="D26" s="22">
        <v>35</v>
      </c>
      <c r="E26" s="24">
        <v>9</v>
      </c>
      <c r="F26" s="23">
        <f t="shared" si="1"/>
        <v>79.54545454545455</v>
      </c>
      <c r="G26" s="20">
        <v>0</v>
      </c>
      <c r="H26" s="21">
        <v>3</v>
      </c>
      <c r="I26" s="22">
        <v>12</v>
      </c>
      <c r="J26" s="24">
        <v>3</v>
      </c>
      <c r="K26" s="23">
        <v>9</v>
      </c>
      <c r="L26" s="20">
        <v>60</v>
      </c>
      <c r="M26" s="21">
        <v>20</v>
      </c>
      <c r="N26" s="22"/>
      <c r="O26" s="23"/>
      <c r="P26" s="12" t="s">
        <v>17</v>
      </c>
    </row>
    <row r="27" spans="2:16" ht="13.5">
      <c r="B27" s="10">
        <v>21</v>
      </c>
      <c r="C27" s="10">
        <f t="shared" si="0"/>
        <v>2140</v>
      </c>
      <c r="D27" s="7">
        <v>37</v>
      </c>
      <c r="E27" s="2">
        <v>16</v>
      </c>
      <c r="F27" s="14">
        <f t="shared" si="1"/>
        <v>69.81132075471697</v>
      </c>
      <c r="G27" s="16"/>
      <c r="H27" s="17"/>
      <c r="I27" s="7"/>
      <c r="J27" s="2"/>
      <c r="K27" s="14"/>
      <c r="L27" s="16"/>
      <c r="M27" s="17"/>
      <c r="N27" s="7"/>
      <c r="O27" s="14"/>
      <c r="P27" s="10" t="s">
        <v>18</v>
      </c>
    </row>
    <row r="28" spans="2:16" ht="13.5">
      <c r="B28" s="11">
        <v>22</v>
      </c>
      <c r="C28" s="11">
        <f t="shared" si="0"/>
        <v>2104</v>
      </c>
      <c r="D28" s="8">
        <v>36</v>
      </c>
      <c r="E28" s="1">
        <v>16</v>
      </c>
      <c r="F28" s="15">
        <f t="shared" si="1"/>
        <v>69.23076923076923</v>
      </c>
      <c r="G28" s="18">
        <v>0</v>
      </c>
      <c r="H28" s="19">
        <v>1</v>
      </c>
      <c r="I28" s="8">
        <v>14</v>
      </c>
      <c r="J28" s="1">
        <v>8</v>
      </c>
      <c r="K28" s="15">
        <v>6</v>
      </c>
      <c r="L28" s="18">
        <v>70</v>
      </c>
      <c r="M28" s="19"/>
      <c r="N28" s="8">
        <v>2100</v>
      </c>
      <c r="O28" s="15">
        <v>5000</v>
      </c>
      <c r="P28" s="11" t="s">
        <v>14</v>
      </c>
    </row>
    <row r="29" spans="2:16" ht="13.5">
      <c r="B29" s="11">
        <v>23</v>
      </c>
      <c r="C29" s="11">
        <f t="shared" si="0"/>
        <v>2080</v>
      </c>
      <c r="D29" s="8">
        <v>38</v>
      </c>
      <c r="E29" s="1">
        <v>24</v>
      </c>
      <c r="F29" s="15">
        <f t="shared" si="1"/>
        <v>61.29032258064516</v>
      </c>
      <c r="G29" s="18">
        <v>2</v>
      </c>
      <c r="H29" s="19">
        <v>2</v>
      </c>
      <c r="I29" s="8">
        <v>15</v>
      </c>
      <c r="J29" s="1">
        <v>10</v>
      </c>
      <c r="K29" s="15">
        <v>5</v>
      </c>
      <c r="L29" s="18">
        <v>60</v>
      </c>
      <c r="M29" s="19"/>
      <c r="N29" s="8">
        <v>10000</v>
      </c>
      <c r="O29" s="15">
        <v>30000</v>
      </c>
      <c r="P29" s="11" t="s">
        <v>14</v>
      </c>
    </row>
    <row r="30" spans="2:16" ht="13.5">
      <c r="B30" s="11">
        <v>24</v>
      </c>
      <c r="C30" s="11">
        <f t="shared" si="0"/>
        <v>2044</v>
      </c>
      <c r="D30" s="8">
        <v>33</v>
      </c>
      <c r="E30" s="1">
        <v>12</v>
      </c>
      <c r="F30" s="15">
        <f t="shared" si="1"/>
        <v>73.33333333333333</v>
      </c>
      <c r="G30" s="18">
        <v>1</v>
      </c>
      <c r="H30" s="19">
        <v>2</v>
      </c>
      <c r="I30" s="8">
        <v>12</v>
      </c>
      <c r="J30" s="1"/>
      <c r="K30" s="15"/>
      <c r="L30" s="18">
        <v>75</v>
      </c>
      <c r="M30" s="19"/>
      <c r="N30" s="8"/>
      <c r="O30" s="15"/>
      <c r="P30" s="11" t="s">
        <v>17</v>
      </c>
    </row>
    <row r="31" spans="2:16" ht="13.5">
      <c r="B31" s="11">
        <v>25</v>
      </c>
      <c r="C31" s="11">
        <f t="shared" si="0"/>
        <v>2044</v>
      </c>
      <c r="D31" s="8">
        <v>34</v>
      </c>
      <c r="E31" s="1">
        <v>15</v>
      </c>
      <c r="F31" s="15">
        <f t="shared" si="1"/>
        <v>69.38775510204081</v>
      </c>
      <c r="G31" s="18">
        <v>2</v>
      </c>
      <c r="H31" s="19">
        <v>1</v>
      </c>
      <c r="I31" s="8">
        <v>14</v>
      </c>
      <c r="J31" s="1">
        <v>9</v>
      </c>
      <c r="K31" s="15">
        <v>5</v>
      </c>
      <c r="L31" s="18">
        <v>70</v>
      </c>
      <c r="M31" s="19">
        <v>30</v>
      </c>
      <c r="N31" s="8"/>
      <c r="O31" s="15"/>
      <c r="P31" s="11" t="s">
        <v>14</v>
      </c>
    </row>
    <row r="32" spans="2:16" ht="13.5">
      <c r="B32" s="11">
        <v>26</v>
      </c>
      <c r="C32" s="11">
        <f t="shared" si="0"/>
        <v>2032</v>
      </c>
      <c r="D32" s="8">
        <v>31</v>
      </c>
      <c r="E32" s="1">
        <v>7</v>
      </c>
      <c r="F32" s="15">
        <f t="shared" si="1"/>
        <v>81.57894736842105</v>
      </c>
      <c r="G32" s="18"/>
      <c r="H32" s="19"/>
      <c r="I32" s="8"/>
      <c r="J32" s="1"/>
      <c r="K32" s="15"/>
      <c r="L32" s="18"/>
      <c r="M32" s="19"/>
      <c r="N32" s="8"/>
      <c r="O32" s="15"/>
      <c r="P32" s="11" t="s">
        <v>22</v>
      </c>
    </row>
    <row r="33" spans="2:16" ht="13.5">
      <c r="B33" s="11">
        <v>27</v>
      </c>
      <c r="C33" s="11">
        <f t="shared" si="0"/>
        <v>2020</v>
      </c>
      <c r="D33" s="8">
        <v>35</v>
      </c>
      <c r="E33" s="1">
        <v>20</v>
      </c>
      <c r="F33" s="15">
        <f t="shared" si="1"/>
        <v>63.63636363636363</v>
      </c>
      <c r="G33" s="18"/>
      <c r="H33" s="19"/>
      <c r="I33" s="8"/>
      <c r="J33" s="1"/>
      <c r="K33" s="15"/>
      <c r="L33" s="18"/>
      <c r="M33" s="19"/>
      <c r="N33" s="8"/>
      <c r="O33" s="15"/>
      <c r="P33" s="11" t="s">
        <v>18</v>
      </c>
    </row>
    <row r="34" spans="2:16" ht="13.5">
      <c r="B34" s="11">
        <v>28</v>
      </c>
      <c r="C34" s="11">
        <f t="shared" si="0"/>
        <v>1972</v>
      </c>
      <c r="D34" s="8">
        <v>32</v>
      </c>
      <c r="E34" s="1">
        <v>15</v>
      </c>
      <c r="F34" s="15">
        <f t="shared" si="1"/>
        <v>68.08510638297872</v>
      </c>
      <c r="G34" s="18"/>
      <c r="H34" s="19"/>
      <c r="I34" s="8"/>
      <c r="J34" s="1"/>
      <c r="K34" s="15"/>
      <c r="L34" s="18"/>
      <c r="M34" s="19"/>
      <c r="N34" s="8"/>
      <c r="O34" s="15"/>
      <c r="P34" s="11" t="s">
        <v>18</v>
      </c>
    </row>
    <row r="35" spans="2:16" ht="13.5">
      <c r="B35" s="11">
        <v>29</v>
      </c>
      <c r="C35" s="11">
        <f t="shared" si="0"/>
        <v>1936</v>
      </c>
      <c r="D35" s="8">
        <v>31</v>
      </c>
      <c r="E35" s="1">
        <v>15</v>
      </c>
      <c r="F35" s="15">
        <f t="shared" si="1"/>
        <v>67.3913043478261</v>
      </c>
      <c r="G35" s="18">
        <v>1</v>
      </c>
      <c r="H35" s="19">
        <v>2</v>
      </c>
      <c r="I35" s="8">
        <v>11</v>
      </c>
      <c r="J35" s="1">
        <v>5</v>
      </c>
      <c r="K35" s="15">
        <v>6</v>
      </c>
      <c r="L35" s="18">
        <v>70</v>
      </c>
      <c r="M35" s="19">
        <v>30</v>
      </c>
      <c r="N35" s="8">
        <v>1550</v>
      </c>
      <c r="O35" s="15">
        <v>5220</v>
      </c>
      <c r="P35" s="11" t="s">
        <v>14</v>
      </c>
    </row>
    <row r="36" spans="2:16" ht="14.25" thickBot="1">
      <c r="B36" s="25">
        <v>30</v>
      </c>
      <c r="C36" s="25">
        <f t="shared" si="0"/>
        <v>1936</v>
      </c>
      <c r="D36" s="26">
        <v>32</v>
      </c>
      <c r="E36" s="28">
        <v>18</v>
      </c>
      <c r="F36" s="27">
        <f t="shared" si="1"/>
        <v>64</v>
      </c>
      <c r="G36" s="29">
        <v>3</v>
      </c>
      <c r="H36" s="30">
        <v>3</v>
      </c>
      <c r="I36" s="26">
        <v>14</v>
      </c>
      <c r="J36" s="28">
        <v>6</v>
      </c>
      <c r="K36" s="27">
        <v>8</v>
      </c>
      <c r="L36" s="29">
        <v>60</v>
      </c>
      <c r="M36" s="30">
        <v>30</v>
      </c>
      <c r="N36" s="26"/>
      <c r="O36" s="27"/>
      <c r="P36" s="25" t="s">
        <v>18</v>
      </c>
    </row>
    <row r="37" spans="2:16" ht="13.5">
      <c r="B37" s="31">
        <v>31</v>
      </c>
      <c r="C37" s="31">
        <f t="shared" si="0"/>
        <v>1924</v>
      </c>
      <c r="D37" s="32">
        <v>28</v>
      </c>
      <c r="E37" s="34">
        <v>7</v>
      </c>
      <c r="F37" s="33">
        <f t="shared" si="1"/>
        <v>80</v>
      </c>
      <c r="G37" s="35">
        <v>2</v>
      </c>
      <c r="H37" s="36">
        <v>2</v>
      </c>
      <c r="I37" s="32">
        <v>10</v>
      </c>
      <c r="J37" s="34">
        <v>5</v>
      </c>
      <c r="K37" s="33">
        <v>5</v>
      </c>
      <c r="L37" s="35">
        <v>70</v>
      </c>
      <c r="M37" s="36">
        <v>20</v>
      </c>
      <c r="N37" s="32"/>
      <c r="O37" s="57" t="s">
        <v>21</v>
      </c>
      <c r="P37" s="31" t="s">
        <v>14</v>
      </c>
    </row>
    <row r="38" spans="2:16" ht="13.5">
      <c r="B38" s="11">
        <v>32</v>
      </c>
      <c r="C38" s="11">
        <f t="shared" si="0"/>
        <v>1924</v>
      </c>
      <c r="D38" s="8">
        <v>29</v>
      </c>
      <c r="E38" s="1">
        <v>10</v>
      </c>
      <c r="F38" s="15">
        <f t="shared" si="1"/>
        <v>74.35897435897436</v>
      </c>
      <c r="G38" s="18">
        <v>0</v>
      </c>
      <c r="H38" s="19">
        <v>3</v>
      </c>
      <c r="I38" s="8">
        <v>10</v>
      </c>
      <c r="J38" s="1">
        <v>5</v>
      </c>
      <c r="K38" s="15">
        <v>5</v>
      </c>
      <c r="L38" s="18">
        <v>80</v>
      </c>
      <c r="M38" s="19">
        <v>40</v>
      </c>
      <c r="N38" s="8">
        <v>900</v>
      </c>
      <c r="O38" s="15">
        <v>400</v>
      </c>
      <c r="P38" s="11" t="s">
        <v>18</v>
      </c>
    </row>
    <row r="39" spans="2:16" ht="13.5">
      <c r="B39" s="11">
        <v>33</v>
      </c>
      <c r="C39" s="11">
        <f aca="true" t="shared" si="2" ref="C39:C67">1000+(36*$D39)-(12*$E39)</f>
        <v>1876</v>
      </c>
      <c r="D39" s="8">
        <v>32</v>
      </c>
      <c r="E39" s="1">
        <v>23</v>
      </c>
      <c r="F39" s="15">
        <f aca="true" t="shared" si="3" ref="F39:F71">D39/(D39+E39)*100</f>
        <v>58.18181818181818</v>
      </c>
      <c r="G39" s="18">
        <v>1</v>
      </c>
      <c r="H39" s="19">
        <v>2</v>
      </c>
      <c r="I39" s="8">
        <v>17</v>
      </c>
      <c r="J39" s="1">
        <v>10</v>
      </c>
      <c r="K39" s="15">
        <v>7</v>
      </c>
      <c r="L39" s="18">
        <v>55</v>
      </c>
      <c r="M39" s="19">
        <v>35</v>
      </c>
      <c r="N39" s="8">
        <v>600</v>
      </c>
      <c r="O39" s="15">
        <v>2420</v>
      </c>
      <c r="P39" s="11" t="s">
        <v>18</v>
      </c>
    </row>
    <row r="40" spans="2:16" ht="13.5">
      <c r="B40" s="11">
        <v>34</v>
      </c>
      <c r="C40" s="11">
        <f t="shared" si="2"/>
        <v>1876</v>
      </c>
      <c r="D40" s="8">
        <v>27</v>
      </c>
      <c r="E40" s="1">
        <v>8</v>
      </c>
      <c r="F40" s="15">
        <f t="shared" si="3"/>
        <v>77.14285714285715</v>
      </c>
      <c r="G40" s="18">
        <v>0</v>
      </c>
      <c r="H40" s="19">
        <v>3</v>
      </c>
      <c r="I40" s="8">
        <v>11</v>
      </c>
      <c r="J40" s="1">
        <v>4</v>
      </c>
      <c r="K40" s="15">
        <v>7</v>
      </c>
      <c r="L40" s="18">
        <v>60</v>
      </c>
      <c r="M40" s="19"/>
      <c r="N40" s="8">
        <v>2200</v>
      </c>
      <c r="O40" s="15">
        <v>7000</v>
      </c>
      <c r="P40" s="11" t="s">
        <v>14</v>
      </c>
    </row>
    <row r="41" spans="2:16" ht="13.5">
      <c r="B41" s="11">
        <v>35</v>
      </c>
      <c r="C41" s="11">
        <f t="shared" si="2"/>
        <v>1864</v>
      </c>
      <c r="D41" s="8">
        <v>32</v>
      </c>
      <c r="E41" s="1">
        <v>24</v>
      </c>
      <c r="F41" s="15">
        <f t="shared" si="3"/>
        <v>57.14285714285714</v>
      </c>
      <c r="G41" s="18">
        <v>2</v>
      </c>
      <c r="H41" s="19"/>
      <c r="I41" s="8"/>
      <c r="J41" s="1"/>
      <c r="K41" s="15"/>
      <c r="L41" s="18"/>
      <c r="M41" s="19"/>
      <c r="N41" s="8"/>
      <c r="O41" s="15"/>
      <c r="P41" s="11" t="s">
        <v>17</v>
      </c>
    </row>
    <row r="42" spans="2:16" ht="13.5">
      <c r="B42" s="11">
        <v>36</v>
      </c>
      <c r="C42" s="11">
        <f t="shared" si="2"/>
        <v>1852</v>
      </c>
      <c r="D42" s="8">
        <v>25</v>
      </c>
      <c r="E42" s="1">
        <v>4</v>
      </c>
      <c r="F42" s="15">
        <f t="shared" si="3"/>
        <v>86.20689655172413</v>
      </c>
      <c r="G42" s="18">
        <v>2</v>
      </c>
      <c r="H42" s="19">
        <v>3</v>
      </c>
      <c r="I42" s="8">
        <v>7</v>
      </c>
      <c r="J42" s="1">
        <v>2</v>
      </c>
      <c r="K42" s="15">
        <v>5</v>
      </c>
      <c r="L42" s="18">
        <v>45</v>
      </c>
      <c r="M42" s="19">
        <v>10</v>
      </c>
      <c r="N42" s="8"/>
      <c r="O42" s="15"/>
      <c r="P42" s="11" t="s">
        <v>17</v>
      </c>
    </row>
    <row r="43" spans="2:16" ht="13.5">
      <c r="B43" s="11">
        <v>37</v>
      </c>
      <c r="C43" s="11">
        <f t="shared" si="2"/>
        <v>1804</v>
      </c>
      <c r="D43" s="8">
        <v>28</v>
      </c>
      <c r="E43" s="1">
        <v>17</v>
      </c>
      <c r="F43" s="15">
        <f t="shared" si="3"/>
        <v>62.22222222222222</v>
      </c>
      <c r="G43" s="18">
        <v>0</v>
      </c>
      <c r="H43" s="19">
        <v>0</v>
      </c>
      <c r="I43" s="8">
        <v>13</v>
      </c>
      <c r="J43" s="1">
        <v>9</v>
      </c>
      <c r="K43" s="15">
        <v>4</v>
      </c>
      <c r="L43" s="18">
        <v>56</v>
      </c>
      <c r="M43" s="19">
        <v>24</v>
      </c>
      <c r="N43" s="8"/>
      <c r="O43" s="15"/>
      <c r="P43" s="11" t="s">
        <v>18</v>
      </c>
    </row>
    <row r="44" spans="2:16" ht="13.5">
      <c r="B44" s="11">
        <v>38</v>
      </c>
      <c r="C44" s="11">
        <f t="shared" si="2"/>
        <v>1792</v>
      </c>
      <c r="D44" s="8">
        <v>29</v>
      </c>
      <c r="E44" s="1">
        <v>21</v>
      </c>
      <c r="F44" s="15">
        <f t="shared" si="3"/>
        <v>57.99999999999999</v>
      </c>
      <c r="G44" s="18"/>
      <c r="H44" s="19"/>
      <c r="I44" s="8"/>
      <c r="J44" s="1"/>
      <c r="K44" s="15"/>
      <c r="L44" s="18"/>
      <c r="M44" s="19"/>
      <c r="N44" s="8"/>
      <c r="O44" s="15"/>
      <c r="P44" s="11" t="s">
        <v>14</v>
      </c>
    </row>
    <row r="45" spans="2:16" ht="13.5">
      <c r="B45" s="11">
        <v>39</v>
      </c>
      <c r="C45" s="11">
        <f t="shared" si="2"/>
        <v>1768</v>
      </c>
      <c r="D45" s="8">
        <v>22</v>
      </c>
      <c r="E45" s="1">
        <v>2</v>
      </c>
      <c r="F45" s="15">
        <f t="shared" si="3"/>
        <v>91.66666666666666</v>
      </c>
      <c r="G45" s="18">
        <v>1</v>
      </c>
      <c r="H45" s="19">
        <v>5</v>
      </c>
      <c r="I45" s="8">
        <v>7</v>
      </c>
      <c r="J45" s="1">
        <v>4</v>
      </c>
      <c r="K45" s="15">
        <v>3</v>
      </c>
      <c r="L45" s="18">
        <v>48</v>
      </c>
      <c r="M45" s="19">
        <v>6</v>
      </c>
      <c r="N45" s="8">
        <v>900</v>
      </c>
      <c r="O45" s="15">
        <v>5200</v>
      </c>
      <c r="P45" s="11" t="s">
        <v>20</v>
      </c>
    </row>
    <row r="46" spans="2:16" ht="14.25" thickBot="1">
      <c r="B46" s="12">
        <v>40</v>
      </c>
      <c r="C46" s="12">
        <f t="shared" si="2"/>
        <v>1756</v>
      </c>
      <c r="D46" s="22">
        <v>27</v>
      </c>
      <c r="E46" s="24">
        <v>18</v>
      </c>
      <c r="F46" s="23">
        <f t="shared" si="3"/>
        <v>60</v>
      </c>
      <c r="G46" s="20"/>
      <c r="H46" s="21"/>
      <c r="I46" s="22"/>
      <c r="J46" s="24"/>
      <c r="K46" s="23"/>
      <c r="L46" s="20"/>
      <c r="M46" s="21"/>
      <c r="N46" s="22"/>
      <c r="O46" s="23"/>
      <c r="P46" s="12" t="s">
        <v>17</v>
      </c>
    </row>
    <row r="47" spans="2:16" ht="13.5">
      <c r="B47" s="10">
        <v>41</v>
      </c>
      <c r="C47" s="10">
        <f t="shared" si="2"/>
        <v>1756</v>
      </c>
      <c r="D47" s="7">
        <v>26</v>
      </c>
      <c r="E47" s="2">
        <v>15</v>
      </c>
      <c r="F47" s="14">
        <f t="shared" si="3"/>
        <v>63.41463414634146</v>
      </c>
      <c r="G47" s="16">
        <v>0</v>
      </c>
      <c r="H47" s="17">
        <v>0</v>
      </c>
      <c r="I47" s="7">
        <v>12</v>
      </c>
      <c r="J47" s="2">
        <v>6</v>
      </c>
      <c r="K47" s="14">
        <v>6</v>
      </c>
      <c r="L47" s="16"/>
      <c r="M47" s="17"/>
      <c r="N47" s="7"/>
      <c r="O47" s="14"/>
      <c r="P47" s="10" t="s">
        <v>17</v>
      </c>
    </row>
    <row r="48" spans="2:16" ht="13.5">
      <c r="B48" s="11">
        <v>42</v>
      </c>
      <c r="C48" s="11">
        <f t="shared" si="2"/>
        <v>1720</v>
      </c>
      <c r="D48" s="8">
        <v>24</v>
      </c>
      <c r="E48" s="1">
        <v>12</v>
      </c>
      <c r="F48" s="15">
        <f t="shared" si="3"/>
        <v>66.66666666666666</v>
      </c>
      <c r="G48" s="18">
        <v>1</v>
      </c>
      <c r="H48" s="19">
        <v>1</v>
      </c>
      <c r="I48" s="8">
        <v>10</v>
      </c>
      <c r="J48" s="1">
        <v>5</v>
      </c>
      <c r="K48" s="15">
        <v>5</v>
      </c>
      <c r="L48" s="18">
        <v>50</v>
      </c>
      <c r="M48" s="19"/>
      <c r="N48" s="8"/>
      <c r="O48" s="15">
        <v>5000</v>
      </c>
      <c r="P48" s="11" t="s">
        <v>14</v>
      </c>
    </row>
    <row r="49" spans="2:16" ht="13.5">
      <c r="B49" s="11">
        <v>43</v>
      </c>
      <c r="C49" s="11">
        <f t="shared" si="2"/>
        <v>1696</v>
      </c>
      <c r="D49" s="8">
        <v>21</v>
      </c>
      <c r="E49" s="1">
        <v>5</v>
      </c>
      <c r="F49" s="15">
        <f t="shared" si="3"/>
        <v>80.76923076923077</v>
      </c>
      <c r="G49" s="18"/>
      <c r="H49" s="19"/>
      <c r="I49" s="8"/>
      <c r="J49" s="1"/>
      <c r="K49" s="15"/>
      <c r="L49" s="18"/>
      <c r="M49" s="19"/>
      <c r="N49" s="8"/>
      <c r="O49" s="15"/>
      <c r="P49" s="11" t="s">
        <v>14</v>
      </c>
    </row>
    <row r="50" spans="2:16" ht="13.5">
      <c r="B50" s="11">
        <v>44</v>
      </c>
      <c r="C50" s="11">
        <f t="shared" si="2"/>
        <v>1696</v>
      </c>
      <c r="D50" s="8">
        <v>27</v>
      </c>
      <c r="E50" s="1">
        <v>23</v>
      </c>
      <c r="F50" s="15">
        <f t="shared" si="3"/>
        <v>54</v>
      </c>
      <c r="G50" s="18">
        <v>0</v>
      </c>
      <c r="H50" s="19">
        <v>0</v>
      </c>
      <c r="I50" s="8">
        <v>14</v>
      </c>
      <c r="J50" s="1">
        <v>8</v>
      </c>
      <c r="K50" s="15">
        <v>6</v>
      </c>
      <c r="L50" s="18">
        <v>55</v>
      </c>
      <c r="M50" s="19"/>
      <c r="N50" s="8"/>
      <c r="O50" s="15"/>
      <c r="P50" s="11" t="s">
        <v>14</v>
      </c>
    </row>
    <row r="51" spans="2:16" ht="13.5">
      <c r="B51" s="11">
        <v>45</v>
      </c>
      <c r="C51" s="11">
        <f t="shared" si="2"/>
        <v>1672</v>
      </c>
      <c r="D51" s="8">
        <v>22</v>
      </c>
      <c r="E51" s="1">
        <v>10</v>
      </c>
      <c r="F51" s="15">
        <f t="shared" si="3"/>
        <v>68.75</v>
      </c>
      <c r="G51" s="18"/>
      <c r="H51" s="19"/>
      <c r="I51" s="8"/>
      <c r="J51" s="1"/>
      <c r="K51" s="15"/>
      <c r="L51" s="18"/>
      <c r="M51" s="19"/>
      <c r="N51" s="8"/>
      <c r="O51" s="15"/>
      <c r="P51" s="11" t="s">
        <v>18</v>
      </c>
    </row>
    <row r="52" spans="2:16" ht="13.5">
      <c r="B52" s="11">
        <v>46</v>
      </c>
      <c r="C52" s="11">
        <f t="shared" si="2"/>
        <v>1636</v>
      </c>
      <c r="D52" s="8">
        <v>21</v>
      </c>
      <c r="E52" s="1">
        <v>10</v>
      </c>
      <c r="F52" s="15">
        <f t="shared" si="3"/>
        <v>67.74193548387096</v>
      </c>
      <c r="G52" s="18"/>
      <c r="H52" s="19"/>
      <c r="I52" s="8"/>
      <c r="J52" s="1"/>
      <c r="K52" s="15"/>
      <c r="L52" s="18"/>
      <c r="M52" s="19"/>
      <c r="N52" s="8"/>
      <c r="O52" s="15"/>
      <c r="P52" s="11" t="s">
        <v>17</v>
      </c>
    </row>
    <row r="53" spans="2:16" ht="13.5">
      <c r="B53" s="11">
        <v>47</v>
      </c>
      <c r="C53" s="11">
        <f t="shared" si="2"/>
        <v>1600</v>
      </c>
      <c r="D53" s="8">
        <v>20</v>
      </c>
      <c r="E53" s="1">
        <v>10</v>
      </c>
      <c r="F53" s="15">
        <f t="shared" si="3"/>
        <v>66.66666666666666</v>
      </c>
      <c r="G53" s="18">
        <v>0</v>
      </c>
      <c r="H53" s="19">
        <v>1</v>
      </c>
      <c r="I53" s="8">
        <v>8</v>
      </c>
      <c r="J53" s="1">
        <v>3</v>
      </c>
      <c r="K53" s="15">
        <v>5</v>
      </c>
      <c r="L53" s="18">
        <v>65</v>
      </c>
      <c r="M53" s="19"/>
      <c r="N53" s="8">
        <v>700</v>
      </c>
      <c r="O53" s="15">
        <v>14700</v>
      </c>
      <c r="P53" s="11" t="s">
        <v>13</v>
      </c>
    </row>
    <row r="54" spans="2:16" ht="13.5">
      <c r="B54" s="11">
        <v>48</v>
      </c>
      <c r="C54" s="11">
        <f t="shared" si="2"/>
        <v>1600</v>
      </c>
      <c r="D54" s="8">
        <v>19</v>
      </c>
      <c r="E54" s="1">
        <v>7</v>
      </c>
      <c r="F54" s="15">
        <f t="shared" si="3"/>
        <v>73.07692307692307</v>
      </c>
      <c r="G54" s="18">
        <v>1</v>
      </c>
      <c r="H54" s="19">
        <v>1</v>
      </c>
      <c r="I54" s="8">
        <v>8</v>
      </c>
      <c r="J54" s="1">
        <v>1</v>
      </c>
      <c r="K54" s="15">
        <v>7</v>
      </c>
      <c r="L54" s="18">
        <v>40</v>
      </c>
      <c r="M54" s="19"/>
      <c r="N54" s="8">
        <v>1200</v>
      </c>
      <c r="O54" s="15">
        <v>700</v>
      </c>
      <c r="P54" s="11" t="s">
        <v>17</v>
      </c>
    </row>
    <row r="55" spans="2:16" ht="13.5">
      <c r="B55" s="11">
        <v>49</v>
      </c>
      <c r="C55" s="11">
        <f t="shared" si="2"/>
        <v>1588</v>
      </c>
      <c r="D55" s="8">
        <v>24</v>
      </c>
      <c r="E55" s="1">
        <v>23</v>
      </c>
      <c r="F55" s="15">
        <f t="shared" si="3"/>
        <v>51.06382978723404</v>
      </c>
      <c r="G55" s="18"/>
      <c r="H55" s="19"/>
      <c r="I55" s="8"/>
      <c r="J55" s="1"/>
      <c r="K55" s="15"/>
      <c r="L55" s="18"/>
      <c r="M55" s="19"/>
      <c r="N55" s="8"/>
      <c r="O55" s="15"/>
      <c r="P55" s="11" t="s">
        <v>18</v>
      </c>
    </row>
    <row r="56" spans="2:16" ht="14.25" thickBot="1">
      <c r="B56" s="25">
        <v>50</v>
      </c>
      <c r="C56" s="25">
        <f t="shared" si="2"/>
        <v>1576</v>
      </c>
      <c r="D56" s="26">
        <v>21</v>
      </c>
      <c r="E56" s="28">
        <v>15</v>
      </c>
      <c r="F56" s="27">
        <f t="shared" si="3"/>
        <v>58.333333333333336</v>
      </c>
      <c r="G56" s="29">
        <v>0</v>
      </c>
      <c r="H56" s="30">
        <v>1</v>
      </c>
      <c r="I56" s="26">
        <v>10</v>
      </c>
      <c r="J56" s="28">
        <v>7</v>
      </c>
      <c r="K56" s="27">
        <v>3</v>
      </c>
      <c r="L56" s="29">
        <v>50</v>
      </c>
      <c r="M56" s="30">
        <v>20</v>
      </c>
      <c r="N56" s="26"/>
      <c r="O56" s="27"/>
      <c r="P56" s="25" t="s">
        <v>18</v>
      </c>
    </row>
    <row r="57" spans="2:16" ht="13.5">
      <c r="B57" s="31">
        <v>51</v>
      </c>
      <c r="C57" s="31">
        <f t="shared" si="2"/>
        <v>1564</v>
      </c>
      <c r="D57" s="32">
        <v>18</v>
      </c>
      <c r="E57" s="34">
        <v>7</v>
      </c>
      <c r="F57" s="33">
        <f t="shared" si="3"/>
        <v>72</v>
      </c>
      <c r="G57" s="35">
        <v>2</v>
      </c>
      <c r="H57" s="36"/>
      <c r="I57" s="32"/>
      <c r="J57" s="34"/>
      <c r="K57" s="33"/>
      <c r="L57" s="35"/>
      <c r="M57" s="36"/>
      <c r="N57" s="32"/>
      <c r="O57" s="33"/>
      <c r="P57" s="31" t="s">
        <v>14</v>
      </c>
    </row>
    <row r="58" spans="2:16" ht="13.5">
      <c r="B58" s="11">
        <v>52</v>
      </c>
      <c r="C58" s="11">
        <f t="shared" si="2"/>
        <v>1564</v>
      </c>
      <c r="D58" s="8">
        <v>20</v>
      </c>
      <c r="E58" s="1">
        <v>13</v>
      </c>
      <c r="F58" s="15">
        <f t="shared" si="3"/>
        <v>60.60606060606061</v>
      </c>
      <c r="G58" s="18">
        <v>2</v>
      </c>
      <c r="H58" s="19">
        <v>2</v>
      </c>
      <c r="I58" s="8">
        <v>8</v>
      </c>
      <c r="J58" s="1"/>
      <c r="K58" s="15"/>
      <c r="L58" s="18">
        <v>50</v>
      </c>
      <c r="M58" s="19">
        <v>30</v>
      </c>
      <c r="N58" s="8"/>
      <c r="O58" s="15">
        <v>5000</v>
      </c>
      <c r="P58" s="11" t="s">
        <v>14</v>
      </c>
    </row>
    <row r="59" spans="2:16" ht="13.5">
      <c r="B59" s="11">
        <v>53</v>
      </c>
      <c r="C59" s="11">
        <f t="shared" si="2"/>
        <v>1504</v>
      </c>
      <c r="D59" s="8">
        <v>17</v>
      </c>
      <c r="E59" s="1">
        <v>9</v>
      </c>
      <c r="F59" s="15">
        <f t="shared" si="3"/>
        <v>65.38461538461539</v>
      </c>
      <c r="G59" s="18"/>
      <c r="H59" s="19"/>
      <c r="I59" s="8"/>
      <c r="J59" s="1"/>
      <c r="K59" s="15"/>
      <c r="L59" s="18"/>
      <c r="M59" s="19"/>
      <c r="N59" s="8"/>
      <c r="O59" s="15"/>
      <c r="P59" s="11" t="s">
        <v>13</v>
      </c>
    </row>
    <row r="60" spans="2:16" ht="13.5">
      <c r="B60" s="11">
        <v>54</v>
      </c>
      <c r="C60" s="11">
        <f t="shared" si="2"/>
        <v>1444</v>
      </c>
      <c r="D60" s="8">
        <v>16</v>
      </c>
      <c r="E60" s="1">
        <v>11</v>
      </c>
      <c r="F60" s="15">
        <f t="shared" si="3"/>
        <v>59.25925925925925</v>
      </c>
      <c r="G60" s="18"/>
      <c r="H60" s="19"/>
      <c r="I60" s="8"/>
      <c r="J60" s="1"/>
      <c r="K60" s="15"/>
      <c r="L60" s="18"/>
      <c r="M60" s="19"/>
      <c r="N60" s="8"/>
      <c r="O60" s="15"/>
      <c r="P60" s="11" t="s">
        <v>17</v>
      </c>
    </row>
    <row r="61" spans="2:16" ht="13.5">
      <c r="B61" s="11">
        <v>55</v>
      </c>
      <c r="C61" s="11">
        <f t="shared" si="2"/>
        <v>1432</v>
      </c>
      <c r="D61" s="8">
        <v>15</v>
      </c>
      <c r="E61" s="1">
        <v>9</v>
      </c>
      <c r="F61" s="15">
        <f t="shared" si="3"/>
        <v>62.5</v>
      </c>
      <c r="G61" s="18">
        <v>2</v>
      </c>
      <c r="H61" s="19">
        <v>0</v>
      </c>
      <c r="I61" s="8">
        <v>8</v>
      </c>
      <c r="J61" s="1">
        <v>4</v>
      </c>
      <c r="K61" s="15">
        <v>4</v>
      </c>
      <c r="L61" s="18">
        <v>50</v>
      </c>
      <c r="M61" s="19">
        <v>20</v>
      </c>
      <c r="N61" s="8"/>
      <c r="O61" s="15"/>
      <c r="P61" s="11" t="s">
        <v>14</v>
      </c>
    </row>
    <row r="62" spans="2:16" ht="13.5">
      <c r="B62" s="11">
        <v>56</v>
      </c>
      <c r="C62" s="11">
        <f t="shared" si="2"/>
        <v>1360</v>
      </c>
      <c r="D62" s="8">
        <v>12</v>
      </c>
      <c r="E62" s="1">
        <v>6</v>
      </c>
      <c r="F62" s="15">
        <f t="shared" si="3"/>
        <v>66.66666666666666</v>
      </c>
      <c r="G62" s="18">
        <v>3</v>
      </c>
      <c r="H62" s="19">
        <v>1</v>
      </c>
      <c r="I62" s="8">
        <v>6</v>
      </c>
      <c r="J62" s="1">
        <v>0</v>
      </c>
      <c r="K62" s="15">
        <v>6</v>
      </c>
      <c r="L62" s="18">
        <v>35</v>
      </c>
      <c r="M62" s="19">
        <v>12</v>
      </c>
      <c r="N62" s="8">
        <v>1000</v>
      </c>
      <c r="O62" s="15">
        <v>0</v>
      </c>
      <c r="P62" s="11" t="s">
        <v>14</v>
      </c>
    </row>
    <row r="63" spans="2:16" ht="13.5">
      <c r="B63" s="11">
        <v>57</v>
      </c>
      <c r="C63" s="11">
        <f t="shared" si="2"/>
        <v>1348</v>
      </c>
      <c r="D63" s="8">
        <v>15</v>
      </c>
      <c r="E63" s="1">
        <v>16</v>
      </c>
      <c r="F63" s="15">
        <f t="shared" si="3"/>
        <v>48.38709677419355</v>
      </c>
      <c r="G63" s="18"/>
      <c r="H63" s="19"/>
      <c r="I63" s="8"/>
      <c r="J63" s="1"/>
      <c r="K63" s="15"/>
      <c r="L63" s="18"/>
      <c r="M63" s="19"/>
      <c r="N63" s="8"/>
      <c r="O63" s="15"/>
      <c r="P63" s="11" t="s">
        <v>18</v>
      </c>
    </row>
    <row r="64" spans="2:16" ht="13.5">
      <c r="B64" s="11">
        <v>58</v>
      </c>
      <c r="C64" s="11">
        <f t="shared" si="2"/>
        <v>1288</v>
      </c>
      <c r="D64" s="8">
        <v>11</v>
      </c>
      <c r="E64" s="1">
        <v>9</v>
      </c>
      <c r="F64" s="15">
        <f t="shared" si="3"/>
        <v>55.00000000000001</v>
      </c>
      <c r="G64" s="18"/>
      <c r="H64" s="19"/>
      <c r="I64" s="8"/>
      <c r="J64" s="1"/>
      <c r="K64" s="15"/>
      <c r="L64" s="18"/>
      <c r="M64" s="19"/>
      <c r="N64" s="8"/>
      <c r="O64" s="15"/>
      <c r="P64" s="11" t="s">
        <v>13</v>
      </c>
    </row>
    <row r="65" spans="2:16" ht="13.5">
      <c r="B65" s="11">
        <v>59</v>
      </c>
      <c r="C65" s="11">
        <f t="shared" si="2"/>
        <v>1192</v>
      </c>
      <c r="D65" s="8">
        <v>9</v>
      </c>
      <c r="E65" s="1">
        <v>11</v>
      </c>
      <c r="F65" s="15">
        <f t="shared" si="3"/>
        <v>45</v>
      </c>
      <c r="G65" s="18"/>
      <c r="H65" s="19"/>
      <c r="I65" s="8"/>
      <c r="J65" s="1"/>
      <c r="K65" s="15"/>
      <c r="L65" s="18"/>
      <c r="M65" s="19"/>
      <c r="N65" s="8"/>
      <c r="O65" s="15"/>
      <c r="P65" s="11" t="s">
        <v>13</v>
      </c>
    </row>
    <row r="66" spans="2:16" ht="14.25" thickBot="1">
      <c r="B66" s="12">
        <v>60</v>
      </c>
      <c r="C66" s="12">
        <f t="shared" si="2"/>
        <v>1168</v>
      </c>
      <c r="D66" s="22">
        <v>9</v>
      </c>
      <c r="E66" s="24">
        <v>13</v>
      </c>
      <c r="F66" s="23">
        <f t="shared" si="3"/>
        <v>40.909090909090914</v>
      </c>
      <c r="G66" s="20">
        <v>0</v>
      </c>
      <c r="H66" s="21">
        <v>0</v>
      </c>
      <c r="I66" s="22">
        <v>5</v>
      </c>
      <c r="J66" s="24">
        <v>5</v>
      </c>
      <c r="K66" s="23">
        <v>0</v>
      </c>
      <c r="L66" s="20">
        <v>40</v>
      </c>
      <c r="M66" s="21"/>
      <c r="N66" s="22">
        <v>800</v>
      </c>
      <c r="O66" s="23">
        <v>5000</v>
      </c>
      <c r="P66" s="12" t="s">
        <v>18</v>
      </c>
    </row>
    <row r="67" spans="2:16" ht="14.25" thickBot="1">
      <c r="B67" s="37">
        <v>61</v>
      </c>
      <c r="C67" s="37">
        <f t="shared" si="2"/>
        <v>1012</v>
      </c>
      <c r="D67" s="38">
        <v>8</v>
      </c>
      <c r="E67" s="40">
        <v>23</v>
      </c>
      <c r="F67" s="39">
        <f t="shared" si="3"/>
        <v>25.806451612903224</v>
      </c>
      <c r="G67" s="41"/>
      <c r="H67" s="42"/>
      <c r="I67" s="38"/>
      <c r="J67" s="40"/>
      <c r="K67" s="39"/>
      <c r="L67" s="41"/>
      <c r="M67" s="42"/>
      <c r="N67" s="38"/>
      <c r="O67" s="39"/>
      <c r="P67" s="37" t="s">
        <v>18</v>
      </c>
    </row>
    <row r="68" spans="2:15" ht="14.25" thickBot="1">
      <c r="B68" s="73" t="s">
        <v>23</v>
      </c>
      <c r="C68" s="48">
        <f>AVERAGE(C7:C67)</f>
        <v>1992.2622950819673</v>
      </c>
      <c r="D68" s="51">
        <f>AVERAGE(D7:D67)</f>
        <v>32.21311475409836</v>
      </c>
      <c r="E68" s="52">
        <f>AVERAGE(E7:E67)</f>
        <v>13.950819672131148</v>
      </c>
      <c r="F68" s="49">
        <f>AVERAGE(F7:F67)</f>
        <v>68.55804416231867</v>
      </c>
      <c r="G68" s="43">
        <f>AVERAGE(G7:G67)</f>
        <v>0.9736842105263158</v>
      </c>
      <c r="H68" s="44">
        <f>AVERAGE(H7:H67)</f>
        <v>2.611111111111111</v>
      </c>
      <c r="I68" s="50">
        <f>AVERAGE(I7:I67)</f>
        <v>12.352941176470589</v>
      </c>
      <c r="J68" s="49">
        <f>AVERAGE(J7:J67)</f>
        <v>6.419354838709677</v>
      </c>
      <c r="K68" s="49">
        <f>AVERAGE(K7:K67)</f>
        <v>5.806451612903226</v>
      </c>
      <c r="L68" s="53">
        <f>AVERAGE(L7:L67)</f>
        <v>66.88235294117646</v>
      </c>
      <c r="M68" s="54">
        <f>AVERAGE(M7:M67)</f>
        <v>23.736842105263158</v>
      </c>
      <c r="N68" s="50">
        <f>AVERAGE(N7:N67)</f>
        <v>2137.5</v>
      </c>
      <c r="O68" s="44">
        <f>AVERAGE(O7:O67)</f>
        <v>12622</v>
      </c>
    </row>
    <row r="70" ht="14.25" thickBot="1"/>
    <row r="71" spans="3:16" ht="14.25" thickBot="1">
      <c r="C71" s="73" t="s">
        <v>48</v>
      </c>
      <c r="D71" s="45" t="s">
        <v>49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74" t="s">
        <v>23</v>
      </c>
    </row>
    <row r="72" spans="3:16" ht="13.5">
      <c r="C72" s="66" t="s">
        <v>1</v>
      </c>
      <c r="D72" s="68" t="s">
        <v>26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6">
        <v>1992</v>
      </c>
    </row>
    <row r="73" spans="3:16" ht="13.5">
      <c r="C73" s="67"/>
      <c r="D73" s="58" t="s">
        <v>38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25"/>
    </row>
    <row r="74" spans="3:16" ht="13.5">
      <c r="C74" s="11" t="s">
        <v>2</v>
      </c>
      <c r="D74" s="58" t="s">
        <v>45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25">
        <v>32</v>
      </c>
    </row>
    <row r="75" spans="3:16" ht="13.5">
      <c r="C75" s="11" t="s">
        <v>3</v>
      </c>
      <c r="D75" s="58" t="s">
        <v>46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25">
        <v>14</v>
      </c>
    </row>
    <row r="76" spans="3:16" ht="13.5">
      <c r="C76" s="67" t="s">
        <v>4</v>
      </c>
      <c r="D76" s="58" t="s">
        <v>47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25">
        <v>69</v>
      </c>
    </row>
    <row r="77" spans="3:16" ht="13.5">
      <c r="C77" s="11" t="s">
        <v>5</v>
      </c>
      <c r="D77" s="59" t="s">
        <v>27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25">
        <v>1</v>
      </c>
    </row>
    <row r="78" spans="3:16" ht="13.5">
      <c r="C78" s="67" t="s">
        <v>6</v>
      </c>
      <c r="D78" s="63" t="s">
        <v>28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11">
        <v>2.6</v>
      </c>
    </row>
    <row r="79" spans="3:16" ht="13.5">
      <c r="C79" s="11" t="s">
        <v>29</v>
      </c>
      <c r="D79" s="59" t="s">
        <v>30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7">
        <v>12</v>
      </c>
    </row>
    <row r="80" spans="3:16" ht="13.5">
      <c r="C80" s="67" t="s">
        <v>8</v>
      </c>
      <c r="D80" s="63" t="s">
        <v>31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11">
        <v>6.4</v>
      </c>
    </row>
    <row r="81" spans="3:16" ht="13.5">
      <c r="C81" s="11" t="s">
        <v>9</v>
      </c>
      <c r="D81" s="59" t="s">
        <v>32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7">
        <v>5.8</v>
      </c>
    </row>
    <row r="82" spans="3:16" ht="13.5">
      <c r="C82" s="67" t="s">
        <v>34</v>
      </c>
      <c r="D82" s="63" t="s">
        <v>33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11">
        <v>66.9</v>
      </c>
    </row>
    <row r="83" spans="3:16" ht="13.5">
      <c r="C83" s="11" t="s">
        <v>16</v>
      </c>
      <c r="D83" s="59" t="s">
        <v>35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7">
        <v>23.7</v>
      </c>
    </row>
    <row r="84" spans="3:16" ht="13.5">
      <c r="C84" s="67" t="s">
        <v>10</v>
      </c>
      <c r="D84" s="63" t="s">
        <v>36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11">
        <v>2138</v>
      </c>
    </row>
    <row r="85" spans="3:16" ht="14.25" thickBot="1">
      <c r="C85" s="12" t="s">
        <v>11</v>
      </c>
      <c r="D85" s="65" t="s">
        <v>37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12">
        <v>12622</v>
      </c>
    </row>
    <row r="87" ht="14.25" thickBot="1"/>
    <row r="88" spans="3:5" ht="13.5">
      <c r="C88" s="66" t="s">
        <v>13</v>
      </c>
      <c r="D88" s="60" t="s">
        <v>42</v>
      </c>
      <c r="E88" s="61"/>
    </row>
    <row r="89" spans="3:5" ht="13.5">
      <c r="C89" s="11" t="s">
        <v>20</v>
      </c>
      <c r="D89" s="59" t="s">
        <v>41</v>
      </c>
      <c r="E89" s="62"/>
    </row>
    <row r="90" spans="3:5" ht="13.5">
      <c r="C90" s="67" t="s">
        <v>17</v>
      </c>
      <c r="D90" s="63" t="s">
        <v>40</v>
      </c>
      <c r="E90" s="64"/>
    </row>
    <row r="91" spans="3:5" ht="13.5">
      <c r="C91" s="11" t="s">
        <v>18</v>
      </c>
      <c r="D91" s="59" t="s">
        <v>40</v>
      </c>
      <c r="E91" s="62"/>
    </row>
    <row r="92" spans="3:5" ht="13.5">
      <c r="C92" s="67" t="s">
        <v>14</v>
      </c>
      <c r="D92" s="63" t="s">
        <v>39</v>
      </c>
      <c r="E92" s="64"/>
    </row>
    <row r="93" spans="3:5" ht="13.5">
      <c r="C93" s="11" t="s">
        <v>22</v>
      </c>
      <c r="D93" s="59" t="s">
        <v>41</v>
      </c>
      <c r="E93" s="62"/>
    </row>
    <row r="94" spans="3:5" ht="14.25" thickBot="1">
      <c r="C94" s="37" t="s">
        <v>19</v>
      </c>
      <c r="D94" s="69" t="s">
        <v>41</v>
      </c>
      <c r="E94" s="70"/>
    </row>
    <row r="95" spans="3:5" ht="14.25" thickBot="1">
      <c r="C95" s="71" t="s">
        <v>43</v>
      </c>
      <c r="D95" s="72" t="s">
        <v>44</v>
      </c>
      <c r="E95" s="70"/>
    </row>
  </sheetData>
  <sheetProtection/>
  <mergeCells count="3">
    <mergeCell ref="B2:P2"/>
    <mergeCell ref="B4:P4"/>
    <mergeCell ref="D71:O7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2008-05-08T13:56:42Z</dcterms:created>
  <dcterms:modified xsi:type="dcterms:W3CDTF">2008-05-14T13:16:22Z</dcterms:modified>
  <cp:category/>
  <cp:version/>
  <cp:contentType/>
  <cp:contentStatus/>
</cp:coreProperties>
</file>